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ace_CAS\Účetnictví\"/>
    </mc:Choice>
  </mc:AlternateContent>
  <xr:revisionPtr revIDLastSave="0" documentId="13_ncr:1_{CF39E117-1F66-4694-BFEF-B3436B8B0CBA}" xr6:coauthVersionLast="47" xr6:coauthVersionMax="47" xr10:uidLastSave="{00000000-0000-0000-0000-000000000000}"/>
  <bookViews>
    <workbookView xWindow="-120" yWindow="-120" windowWidth="29040" windowHeight="15840" xr2:uid="{6DAB3687-68CE-4AFA-9D6F-A619C07421E1}"/>
  </bookViews>
  <sheets>
    <sheet name="VZOR-01-Vyúčtování sekc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6" i="1"/>
  <c r="D7" i="1"/>
  <c r="D8" i="1"/>
  <c r="D9" i="1"/>
  <c r="D10" i="1"/>
  <c r="D11" i="1"/>
  <c r="D12" i="1"/>
  <c r="D13" i="1"/>
  <c r="B14" i="1"/>
  <c r="D14" i="1" s="1"/>
  <c r="C14" i="1"/>
  <c r="C38" i="1" s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B35" i="1"/>
  <c r="D35" i="1" s="1"/>
  <c r="C35" i="1"/>
  <c r="D36" i="1"/>
  <c r="D37" i="1"/>
  <c r="B38" i="1"/>
  <c r="D38" i="1" s="1"/>
</calcChain>
</file>

<file path=xl/sharedStrings.xml><?xml version="1.0" encoding="utf-8"?>
<sst xmlns="http://schemas.openxmlformats.org/spreadsheetml/2006/main" count="49" uniqueCount="47">
  <si>
    <t>Podpis předsedy RK ČAS</t>
  </si>
  <si>
    <t>Podpis předsedy sekce - regionu</t>
  </si>
  <si>
    <t>Podpis předsedy RK sekce - regionu</t>
  </si>
  <si>
    <t>Zpracoval pokladník sekce - regionu       dne - podpis</t>
  </si>
  <si>
    <t>Vklad peněz na účet z pokladny</t>
  </si>
  <si>
    <t>Výběr peněz z účtu do pokladny</t>
  </si>
  <si>
    <t>Ostatní ………….</t>
  </si>
  <si>
    <t>Nákup odznaků od prezidia ČAS</t>
  </si>
  <si>
    <t>Popl.za registr.vzděl.poukázané ČAS</t>
  </si>
  <si>
    <t>Členské příspěvky poukázané ČAS</t>
  </si>
  <si>
    <t>Květiny, dary k jubilejím</t>
  </si>
  <si>
    <t xml:space="preserve">Služby - kopírování, tisk, překlady ap. </t>
  </si>
  <si>
    <t>Občerstvení na seminářích</t>
  </si>
  <si>
    <t>Pronájem sálů vč. techniky</t>
  </si>
  <si>
    <t>Vyplac.odměny - čistá mzda z dohod</t>
  </si>
  <si>
    <t>Odborná literatura, časopisy</t>
  </si>
  <si>
    <t>Drob.dlouh.majetek nad 3000 Kč/ks</t>
  </si>
  <si>
    <t>Kancelářské potřeby</t>
  </si>
  <si>
    <t>Telef.poplatky,internet,mobil.karty</t>
  </si>
  <si>
    <t>Poštovné</t>
  </si>
  <si>
    <t>xxx</t>
  </si>
  <si>
    <t>Poplatky za vedení účtu</t>
  </si>
  <si>
    <t>Přísp.na zahran.zájezdy a semináře</t>
  </si>
  <si>
    <t>Seminární poplatky</t>
  </si>
  <si>
    <t>Ubytování</t>
  </si>
  <si>
    <t>Cestovné vč. parkovného</t>
  </si>
  <si>
    <t>Ostatní příjmy ………….</t>
  </si>
  <si>
    <t>Příjem za ubytování a zahran.pobyty</t>
  </si>
  <si>
    <t>Příjem za výstav.plochu, reklamu</t>
  </si>
  <si>
    <t>Úroky z běžného účtu</t>
  </si>
  <si>
    <t xml:space="preserve">Sponzorské dary a dotace </t>
  </si>
  <si>
    <t xml:space="preserve">Příjem za prodané odznaky </t>
  </si>
  <si>
    <t xml:space="preserve">Členské příspěvky </t>
  </si>
  <si>
    <r>
      <t>Celkem</t>
    </r>
    <r>
      <rPr>
        <sz val="10"/>
        <rFont val="Arial"/>
        <family val="2"/>
        <charset val="238"/>
      </rPr>
      <t xml:space="preserve"> hotovost a účet</t>
    </r>
  </si>
  <si>
    <t xml:space="preserve">Běžný účet           </t>
  </si>
  <si>
    <t>Hotovost          v pokladně</t>
  </si>
  <si>
    <t>Finanční prostředky v Kč</t>
  </si>
  <si>
    <t>77 - neexistující sekce</t>
  </si>
  <si>
    <t>Číslo a název sekce - regionu</t>
  </si>
  <si>
    <t>F-ČAS-01</t>
  </si>
  <si>
    <t>Vyúčtování sekce - regionu za rok XXXX (příklad!!!)</t>
  </si>
  <si>
    <t>Příjmy za rok 202X:</t>
  </si>
  <si>
    <t>Počáteční stav 1.1.202X                    (převod z r. 202X)</t>
  </si>
  <si>
    <t>Příjmy za rok 202X celkem</t>
  </si>
  <si>
    <t>Výdaje za rok 202X:</t>
  </si>
  <si>
    <t>Výdaje za rok 202X celkem</t>
  </si>
  <si>
    <t>Konečný zůstatek 31.12.202X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</si>
</sst>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1" fillId="0" borderId="0" xfId="1" applyAlignment="1">
      <alignment vertical="top" wrapText="1"/>
    </xf>
    <xf numFmtId="0" fontId="2" fillId="0" borderId="1" xfId="1" applyFont="1" applyBorder="1"/>
    <xf numFmtId="0" fontId="2" fillId="0" borderId="0" xfId="1" applyFont="1"/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/>
    </xf>
    <xf numFmtId="4" fontId="1" fillId="0" borderId="2" xfId="1" applyNumberFormat="1" applyBorder="1"/>
    <xf numFmtId="0" fontId="1" fillId="0" borderId="2" xfId="1" applyBorder="1"/>
    <xf numFmtId="4" fontId="1" fillId="0" borderId="1" xfId="1" applyNumberFormat="1" applyBorder="1" applyAlignment="1">
      <alignment vertical="top" wrapText="1"/>
    </xf>
    <xf numFmtId="0" fontId="1" fillId="0" borderId="1" xfId="1" applyBorder="1" applyAlignment="1">
      <alignment vertical="top" wrapText="1"/>
    </xf>
    <xf numFmtId="0" fontId="2" fillId="0" borderId="4" xfId="1" applyFont="1" applyBorder="1"/>
    <xf numFmtId="4" fontId="2" fillId="0" borderId="1" xfId="1" applyNumberFormat="1" applyFont="1" applyBorder="1" applyAlignment="1">
      <alignment vertical="center"/>
    </xf>
    <xf numFmtId="4" fontId="2" fillId="0" borderId="6" xfId="1" applyNumberFormat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4" fontId="1" fillId="0" borderId="7" xfId="1" applyNumberFormat="1" applyBorder="1" applyAlignment="1">
      <alignment vertical="center"/>
    </xf>
    <xf numFmtId="4" fontId="1" fillId="0" borderId="6" xfId="1" applyNumberForma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4" fontId="3" fillId="0" borderId="9" xfId="1" applyNumberFormat="1" applyFont="1" applyBorder="1" applyAlignment="1">
      <alignment vertical="center"/>
    </xf>
    <xf numFmtId="4" fontId="1" fillId="0" borderId="10" xfId="1" applyNumberFormat="1" applyBorder="1" applyAlignment="1">
      <alignment vertical="center"/>
    </xf>
    <xf numFmtId="4" fontId="1" fillId="0" borderId="11" xfId="1" applyNumberFormat="1" applyBorder="1" applyAlignment="1">
      <alignment vertical="center"/>
    </xf>
    <xf numFmtId="0" fontId="1" fillId="0" borderId="12" xfId="1" applyBorder="1" applyAlignment="1">
      <alignment horizontal="left" vertical="center" indent="2"/>
    </xf>
    <xf numFmtId="4" fontId="3" fillId="0" borderId="13" xfId="1" applyNumberFormat="1" applyFont="1" applyBorder="1" applyAlignment="1">
      <alignment vertical="center"/>
    </xf>
    <xf numFmtId="4" fontId="1" fillId="0" borderId="11" xfId="1" applyNumberFormat="1" applyBorder="1" applyAlignment="1">
      <alignment horizontal="right" vertical="center"/>
    </xf>
    <xf numFmtId="0" fontId="1" fillId="0" borderId="12" xfId="1" applyBorder="1" applyAlignment="1">
      <alignment horizontal="left" vertical="center" wrapText="1" indent="2"/>
    </xf>
    <xf numFmtId="4" fontId="1" fillId="0" borderId="11" xfId="1" applyNumberFormat="1" applyBorder="1" applyAlignment="1">
      <alignment horizontal="center" vertical="center"/>
    </xf>
    <xf numFmtId="4" fontId="3" fillId="0" borderId="14" xfId="1" applyNumberFormat="1" applyFont="1" applyBorder="1" applyAlignment="1">
      <alignment vertical="center"/>
    </xf>
    <xf numFmtId="4" fontId="1" fillId="0" borderId="15" xfId="1" applyNumberFormat="1" applyBorder="1" applyAlignment="1">
      <alignment vertical="center"/>
    </xf>
    <xf numFmtId="4" fontId="1" fillId="0" borderId="16" xfId="1" applyNumberFormat="1" applyBorder="1" applyAlignment="1">
      <alignment vertical="center"/>
    </xf>
    <xf numFmtId="0" fontId="1" fillId="0" borderId="17" xfId="1" applyBorder="1" applyAlignment="1">
      <alignment horizontal="left" vertical="center" indent="2"/>
    </xf>
    <xf numFmtId="4" fontId="2" fillId="0" borderId="18" xfId="1" applyNumberFormat="1" applyFont="1" applyBorder="1" applyAlignment="1">
      <alignment vertical="center"/>
    </xf>
    <xf numFmtId="4" fontId="1" fillId="0" borderId="19" xfId="1" applyNumberFormat="1" applyBorder="1" applyAlignment="1">
      <alignment horizontal="center" vertical="center"/>
    </xf>
    <xf numFmtId="4" fontId="1" fillId="0" borderId="20" xfId="1" applyNumberFormat="1" applyBorder="1" applyAlignment="1">
      <alignment horizontal="center" vertical="center"/>
    </xf>
    <xf numFmtId="0" fontId="4" fillId="0" borderId="18" xfId="1" applyFont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4" fontId="5" fillId="0" borderId="7" xfId="1" applyNumberFormat="1" applyFont="1" applyBorder="1" applyAlignment="1">
      <alignment vertical="center"/>
    </xf>
    <xf numFmtId="4" fontId="5" fillId="0" borderId="6" xfId="1" applyNumberFormat="1" applyFont="1" applyBorder="1" applyAlignment="1">
      <alignment vertical="center"/>
    </xf>
    <xf numFmtId="0" fontId="4" fillId="0" borderId="18" xfId="1" applyFont="1" applyBorder="1"/>
    <xf numFmtId="4" fontId="2" fillId="0" borderId="7" xfId="1" applyNumberFormat="1" applyFont="1" applyBorder="1" applyAlignment="1">
      <alignment vertical="center"/>
    </xf>
    <xf numFmtId="0" fontId="2" fillId="0" borderId="5" xfId="1" applyFont="1" applyBorder="1" applyAlignment="1">
      <alignment vertical="center" wrapText="1"/>
    </xf>
    <xf numFmtId="0" fontId="1" fillId="0" borderId="1" xfId="1" applyBorder="1"/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4" fontId="1" fillId="0" borderId="5" xfId="1" applyNumberFormat="1" applyBorder="1" applyAlignment="1">
      <alignment vertical="top" wrapText="1"/>
    </xf>
    <xf numFmtId="4" fontId="1" fillId="0" borderId="4" xfId="1" applyNumberFormat="1" applyBorder="1" applyAlignment="1">
      <alignment vertical="top" wrapText="1"/>
    </xf>
    <xf numFmtId="4" fontId="1" fillId="0" borderId="3" xfId="1" applyNumberFormat="1" applyBorder="1" applyAlignment="1">
      <alignment vertical="top" wrapText="1"/>
    </xf>
    <xf numFmtId="4" fontId="1" fillId="0" borderId="1" xfId="1" applyNumberFormat="1" applyBorder="1" applyAlignment="1">
      <alignment vertical="top" wrapText="1"/>
    </xf>
  </cellXfs>
  <cellStyles count="2">
    <cellStyle name="Normální" xfId="0" builtinId="0"/>
    <cellStyle name="normální_Sekce-finance" xfId="1" xr:uid="{2E2F424D-6726-46CE-9115-6AC0039FCD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70E73-788A-4544-ABC9-64633EE41C57}">
  <dimension ref="A1:P48"/>
  <sheetViews>
    <sheetView tabSelected="1" workbookViewId="0">
      <selection sqref="A1:C1"/>
    </sheetView>
  </sheetViews>
  <sheetFormatPr defaultRowHeight="12.75" x14ac:dyDescent="0.2"/>
  <cols>
    <col min="1" max="1" width="36.28515625" style="1" customWidth="1"/>
    <col min="2" max="2" width="15.140625" style="1" customWidth="1"/>
    <col min="3" max="3" width="15.7109375" style="1" customWidth="1"/>
    <col min="4" max="4" width="14.85546875" style="1" customWidth="1"/>
    <col min="5" max="16384" width="9.140625" style="1"/>
  </cols>
  <sheetData>
    <row r="1" spans="1:16" s="40" customFormat="1" ht="20.25" customHeight="1" x14ac:dyDescent="0.2">
      <c r="A1" s="47" t="s">
        <v>40</v>
      </c>
      <c r="B1" s="48"/>
      <c r="C1" s="48"/>
      <c r="D1" s="46" t="s">
        <v>39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40" customFormat="1" ht="21.75" customHeight="1" x14ac:dyDescent="0.2">
      <c r="A2" s="45" t="s">
        <v>38</v>
      </c>
      <c r="B2" s="49" t="s">
        <v>37</v>
      </c>
      <c r="C2" s="50"/>
      <c r="D2" s="5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40" customFormat="1" ht="28.5" customHeight="1" x14ac:dyDescent="0.2">
      <c r="A3" s="44" t="s">
        <v>36</v>
      </c>
      <c r="B3" s="43" t="s">
        <v>35</v>
      </c>
      <c r="C3" s="42" t="s">
        <v>34</v>
      </c>
      <c r="D3" s="41" t="s">
        <v>33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5.5" customHeight="1" x14ac:dyDescent="0.2">
      <c r="A4" s="39" t="s">
        <v>42</v>
      </c>
      <c r="B4" s="13">
        <v>2134.5</v>
      </c>
      <c r="C4" s="38">
        <v>55859.98</v>
      </c>
      <c r="D4" s="12">
        <f>SUM(B4:C4)</f>
        <v>57994.48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.5" customHeight="1" x14ac:dyDescent="0.2">
      <c r="A5" s="37" t="s">
        <v>41</v>
      </c>
      <c r="B5" s="32"/>
      <c r="C5" s="31"/>
      <c r="D5" s="30"/>
    </row>
    <row r="6" spans="1:16" ht="15" customHeight="1" x14ac:dyDescent="0.2">
      <c r="A6" s="29" t="s">
        <v>32</v>
      </c>
      <c r="B6" s="28">
        <v>1500</v>
      </c>
      <c r="C6" s="27">
        <v>46475</v>
      </c>
      <c r="D6" s="26">
        <f t="shared" ref="D6:D14" si="0">SUM(B6:C6)</f>
        <v>47975</v>
      </c>
    </row>
    <row r="7" spans="1:16" ht="15.95" customHeight="1" x14ac:dyDescent="0.2">
      <c r="A7" s="21" t="s">
        <v>31</v>
      </c>
      <c r="B7" s="20">
        <v>650</v>
      </c>
      <c r="C7" s="19"/>
      <c r="D7" s="22">
        <f t="shared" si="0"/>
        <v>650</v>
      </c>
    </row>
    <row r="8" spans="1:16" ht="15.95" customHeight="1" x14ac:dyDescent="0.2">
      <c r="A8" s="21" t="s">
        <v>23</v>
      </c>
      <c r="B8" s="20">
        <v>21350</v>
      </c>
      <c r="C8" s="19"/>
      <c r="D8" s="22">
        <f t="shared" si="0"/>
        <v>21350</v>
      </c>
    </row>
    <row r="9" spans="1:16" ht="15.95" customHeight="1" x14ac:dyDescent="0.2">
      <c r="A9" s="21" t="s">
        <v>30</v>
      </c>
      <c r="B9" s="20">
        <v>6000</v>
      </c>
      <c r="C9" s="19"/>
      <c r="D9" s="22">
        <f t="shared" si="0"/>
        <v>6000</v>
      </c>
    </row>
    <row r="10" spans="1:16" ht="15.95" customHeight="1" x14ac:dyDescent="0.2">
      <c r="A10" s="21" t="s">
        <v>29</v>
      </c>
      <c r="B10" s="25" t="s">
        <v>20</v>
      </c>
      <c r="C10" s="19">
        <v>263.39999999999998</v>
      </c>
      <c r="D10" s="22">
        <f t="shared" si="0"/>
        <v>263.39999999999998</v>
      </c>
    </row>
    <row r="11" spans="1:16" ht="15.95" customHeight="1" x14ac:dyDescent="0.2">
      <c r="A11" s="21" t="s">
        <v>28</v>
      </c>
      <c r="B11" s="20"/>
      <c r="C11" s="19">
        <v>7000</v>
      </c>
      <c r="D11" s="22">
        <f t="shared" si="0"/>
        <v>7000</v>
      </c>
    </row>
    <row r="12" spans="1:16" ht="15.95" customHeight="1" x14ac:dyDescent="0.2">
      <c r="A12" s="21" t="s">
        <v>27</v>
      </c>
      <c r="B12" s="20"/>
      <c r="C12" s="19"/>
      <c r="D12" s="22">
        <f t="shared" si="0"/>
        <v>0</v>
      </c>
    </row>
    <row r="13" spans="1:16" ht="15.95" customHeight="1" x14ac:dyDescent="0.2">
      <c r="A13" s="21" t="s">
        <v>26</v>
      </c>
      <c r="B13" s="20"/>
      <c r="C13" s="19"/>
      <c r="D13" s="18">
        <f t="shared" si="0"/>
        <v>0</v>
      </c>
    </row>
    <row r="14" spans="1:16" s="11" customFormat="1" ht="20.100000000000001" customHeight="1" x14ac:dyDescent="0.2">
      <c r="A14" s="14" t="s">
        <v>43</v>
      </c>
      <c r="B14" s="36">
        <f>SUM(B6:B13)</f>
        <v>29500</v>
      </c>
      <c r="C14" s="35">
        <f>SUM(C6:C13)</f>
        <v>53738.400000000001</v>
      </c>
      <c r="D14" s="34">
        <f t="shared" si="0"/>
        <v>83238.399999999994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.75" customHeight="1" x14ac:dyDescent="0.2">
      <c r="A15" s="33" t="s">
        <v>44</v>
      </c>
      <c r="B15" s="32"/>
      <c r="C15" s="31"/>
      <c r="D15" s="30"/>
    </row>
    <row r="16" spans="1:16" ht="15.95" customHeight="1" x14ac:dyDescent="0.2">
      <c r="A16" s="29" t="s">
        <v>25</v>
      </c>
      <c r="B16" s="28">
        <v>17265</v>
      </c>
      <c r="C16" s="27"/>
      <c r="D16" s="26">
        <f t="shared" ref="D16:D38" si="1">SUM(B16:C16)</f>
        <v>17265</v>
      </c>
    </row>
    <row r="17" spans="1:4" ht="15.95" customHeight="1" x14ac:dyDescent="0.2">
      <c r="A17" s="21" t="s">
        <v>24</v>
      </c>
      <c r="B17" s="20">
        <v>2535</v>
      </c>
      <c r="C17" s="19">
        <v>14400</v>
      </c>
      <c r="D17" s="22">
        <f t="shared" si="1"/>
        <v>16935</v>
      </c>
    </row>
    <row r="18" spans="1:4" ht="15.95" customHeight="1" x14ac:dyDescent="0.2">
      <c r="A18" s="21" t="s">
        <v>23</v>
      </c>
      <c r="B18" s="20"/>
      <c r="C18" s="19"/>
      <c r="D18" s="22">
        <f t="shared" si="1"/>
        <v>0</v>
      </c>
    </row>
    <row r="19" spans="1:4" ht="15.95" customHeight="1" x14ac:dyDescent="0.2">
      <c r="A19" s="21" t="s">
        <v>22</v>
      </c>
      <c r="B19" s="20"/>
      <c r="C19" s="19">
        <v>2500</v>
      </c>
      <c r="D19" s="22">
        <f t="shared" si="1"/>
        <v>2500</v>
      </c>
    </row>
    <row r="20" spans="1:4" ht="15.95" customHeight="1" x14ac:dyDescent="0.2">
      <c r="A20" s="21" t="s">
        <v>21</v>
      </c>
      <c r="B20" s="25" t="s">
        <v>20</v>
      </c>
      <c r="C20" s="19">
        <v>732</v>
      </c>
      <c r="D20" s="22">
        <f t="shared" si="1"/>
        <v>732</v>
      </c>
    </row>
    <row r="21" spans="1:4" ht="15.95" customHeight="1" x14ac:dyDescent="0.2">
      <c r="A21" s="21" t="s">
        <v>19</v>
      </c>
      <c r="B21" s="20">
        <v>95</v>
      </c>
      <c r="C21" s="19"/>
      <c r="D21" s="22">
        <f t="shared" si="1"/>
        <v>95</v>
      </c>
    </row>
    <row r="22" spans="1:4" ht="15.95" customHeight="1" x14ac:dyDescent="0.2">
      <c r="A22" s="21" t="s">
        <v>18</v>
      </c>
      <c r="B22" s="20">
        <v>800</v>
      </c>
      <c r="C22" s="19"/>
      <c r="D22" s="22">
        <f t="shared" si="1"/>
        <v>800</v>
      </c>
    </row>
    <row r="23" spans="1:4" ht="15.95" customHeight="1" x14ac:dyDescent="0.2">
      <c r="A23" s="21" t="s">
        <v>17</v>
      </c>
      <c r="B23" s="20">
        <v>620</v>
      </c>
      <c r="C23" s="19"/>
      <c r="D23" s="22">
        <f t="shared" si="1"/>
        <v>620</v>
      </c>
    </row>
    <row r="24" spans="1:4" ht="15.95" customHeight="1" x14ac:dyDescent="0.2">
      <c r="A24" s="21" t="s">
        <v>16</v>
      </c>
      <c r="B24" s="20"/>
      <c r="C24" s="19">
        <v>5000</v>
      </c>
      <c r="D24" s="22">
        <f t="shared" si="1"/>
        <v>5000</v>
      </c>
    </row>
    <row r="25" spans="1:4" ht="15.95" customHeight="1" x14ac:dyDescent="0.2">
      <c r="A25" s="21" t="s">
        <v>15</v>
      </c>
      <c r="B25" s="20">
        <v>200</v>
      </c>
      <c r="C25" s="19">
        <v>1200</v>
      </c>
      <c r="D25" s="22">
        <f t="shared" si="1"/>
        <v>1400</v>
      </c>
    </row>
    <row r="26" spans="1:4" ht="15.95" customHeight="1" x14ac:dyDescent="0.2">
      <c r="A26" s="24" t="s">
        <v>14</v>
      </c>
      <c r="B26" s="20">
        <v>600</v>
      </c>
      <c r="C26" s="19">
        <v>4250</v>
      </c>
      <c r="D26" s="22">
        <f t="shared" si="1"/>
        <v>4850</v>
      </c>
    </row>
    <row r="27" spans="1:4" ht="15.95" customHeight="1" x14ac:dyDescent="0.2">
      <c r="A27" s="21" t="s">
        <v>13</v>
      </c>
      <c r="B27" s="20"/>
      <c r="C27" s="19">
        <v>28000</v>
      </c>
      <c r="D27" s="22">
        <f t="shared" si="1"/>
        <v>28000</v>
      </c>
    </row>
    <row r="28" spans="1:4" ht="15.95" customHeight="1" x14ac:dyDescent="0.2">
      <c r="A28" s="21" t="s">
        <v>12</v>
      </c>
      <c r="B28" s="20">
        <v>6532.5</v>
      </c>
      <c r="C28" s="19">
        <v>5200</v>
      </c>
      <c r="D28" s="22">
        <f t="shared" si="1"/>
        <v>11732.5</v>
      </c>
    </row>
    <row r="29" spans="1:4" ht="15.95" customHeight="1" x14ac:dyDescent="0.2">
      <c r="A29" s="21" t="s">
        <v>11</v>
      </c>
      <c r="B29" s="23">
        <v>3000</v>
      </c>
      <c r="C29" s="19"/>
      <c r="D29" s="22">
        <f t="shared" si="1"/>
        <v>3000</v>
      </c>
    </row>
    <row r="30" spans="1:4" ht="15.95" customHeight="1" x14ac:dyDescent="0.2">
      <c r="A30" s="21" t="s">
        <v>10</v>
      </c>
      <c r="B30" s="20">
        <v>2138</v>
      </c>
      <c r="C30" s="19"/>
      <c r="D30" s="22">
        <f t="shared" si="1"/>
        <v>2138</v>
      </c>
    </row>
    <row r="31" spans="1:4" ht="15.95" customHeight="1" x14ac:dyDescent="0.2">
      <c r="A31" s="21" t="s">
        <v>9</v>
      </c>
      <c r="B31" s="20"/>
      <c r="C31" s="19">
        <v>1500</v>
      </c>
      <c r="D31" s="22">
        <f t="shared" si="1"/>
        <v>1500</v>
      </c>
    </row>
    <row r="32" spans="1:4" ht="15.95" customHeight="1" x14ac:dyDescent="0.2">
      <c r="A32" s="21" t="s">
        <v>8</v>
      </c>
      <c r="B32" s="20"/>
      <c r="C32" s="19">
        <v>300</v>
      </c>
      <c r="D32" s="22">
        <f t="shared" si="1"/>
        <v>300</v>
      </c>
    </row>
    <row r="33" spans="1:16" ht="15.95" customHeight="1" x14ac:dyDescent="0.2">
      <c r="A33" s="21" t="s">
        <v>7</v>
      </c>
      <c r="B33" s="20"/>
      <c r="C33" s="19">
        <v>550</v>
      </c>
      <c r="D33" s="22">
        <f t="shared" si="1"/>
        <v>550</v>
      </c>
    </row>
    <row r="34" spans="1:16" ht="15.95" customHeight="1" x14ac:dyDescent="0.2">
      <c r="A34" s="21" t="s">
        <v>6</v>
      </c>
      <c r="B34" s="20"/>
      <c r="C34" s="19"/>
      <c r="D34" s="18">
        <f t="shared" si="1"/>
        <v>0</v>
      </c>
    </row>
    <row r="35" spans="1:16" s="11" customFormat="1" ht="20.100000000000001" customHeight="1" x14ac:dyDescent="0.2">
      <c r="A35" s="14" t="s">
        <v>45</v>
      </c>
      <c r="B35" s="13">
        <f>SUM(B16:B34)</f>
        <v>33785.5</v>
      </c>
      <c r="C35" s="17">
        <f>SUM(C16:C34)</f>
        <v>63632</v>
      </c>
      <c r="D35" s="12">
        <f t="shared" si="1"/>
        <v>97417.5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11" customFormat="1" ht="17.45" customHeight="1" x14ac:dyDescent="0.2">
      <c r="A36" s="14" t="s">
        <v>5</v>
      </c>
      <c r="B36" s="16">
        <v>10000</v>
      </c>
      <c r="C36" s="15">
        <v>-10000</v>
      </c>
      <c r="D36" s="12">
        <f t="shared" si="1"/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s="11" customFormat="1" ht="17.45" customHeight="1" x14ac:dyDescent="0.2">
      <c r="A37" s="14" t="s">
        <v>4</v>
      </c>
      <c r="B37" s="16">
        <v>-2000</v>
      </c>
      <c r="C37" s="15">
        <v>2000</v>
      </c>
      <c r="D37" s="12">
        <f t="shared" si="1"/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11" customFormat="1" ht="20.25" customHeight="1" x14ac:dyDescent="0.2">
      <c r="A38" s="14" t="s">
        <v>46</v>
      </c>
      <c r="B38" s="13">
        <f>B4+B14-B35+B36+B37</f>
        <v>5849</v>
      </c>
      <c r="C38" s="13">
        <f>C4+C14-C35+C36+C37</f>
        <v>37966.380000000005</v>
      </c>
      <c r="D38" s="12">
        <f t="shared" si="1"/>
        <v>43815.380000000005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27" customHeight="1" x14ac:dyDescent="0.2">
      <c r="A39" s="10" t="s">
        <v>3</v>
      </c>
      <c r="B39" s="52" t="s">
        <v>2</v>
      </c>
      <c r="C39" s="53"/>
      <c r="D39" s="54"/>
    </row>
    <row r="40" spans="1:16" ht="29.25" customHeight="1" x14ac:dyDescent="0.2">
      <c r="A40" s="9" t="s">
        <v>1</v>
      </c>
      <c r="B40" s="55" t="s">
        <v>0</v>
      </c>
      <c r="C40" s="55"/>
      <c r="D40" s="55"/>
    </row>
    <row r="41" spans="1:16" x14ac:dyDescent="0.2">
      <c r="A41" s="8"/>
      <c r="B41" s="7"/>
      <c r="C41" s="7"/>
      <c r="D41" s="7"/>
    </row>
    <row r="46" spans="1:16" s="3" customFormat="1" x14ac:dyDescent="0.2">
      <c r="A46" s="6"/>
      <c r="B46" s="5"/>
      <c r="C46" s="5"/>
      <c r="D46" s="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8" spans="1:16" ht="12.75" customHeight="1" x14ac:dyDescent="0.2">
      <c r="A48" s="2"/>
      <c r="B48" s="2"/>
      <c r="C48" s="2"/>
      <c r="D48" s="2"/>
      <c r="E48" s="2"/>
      <c r="F48" s="2"/>
    </row>
  </sheetData>
  <mergeCells count="4">
    <mergeCell ref="A1:C1"/>
    <mergeCell ref="B2:D2"/>
    <mergeCell ref="B39:D39"/>
    <mergeCell ref="B40:D40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VZOR-01-Vyúčtování sekce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Barus</dc:creator>
  <cp:lastModifiedBy>Barus</cp:lastModifiedBy>
  <cp:lastPrinted>2023-01-09T10:32:24Z</cp:lastPrinted>
  <dcterms:created xsi:type="dcterms:W3CDTF">2022-11-04T11:01:43Z</dcterms:created>
  <dcterms:modified xsi:type="dcterms:W3CDTF">2023-01-09T10:32:59Z</dcterms:modified>
</cp:coreProperties>
</file>